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oard of Directors\2021 Board Meetings\"/>
    </mc:Choice>
  </mc:AlternateContent>
  <xr:revisionPtr revIDLastSave="0" documentId="13_ncr:1_{51B3A882-DCDB-4957-9F0E-DAC768B0D7AD}" xr6:coauthVersionLast="46" xr6:coauthVersionMax="46" xr10:uidLastSave="{00000000-0000-0000-0000-000000000000}"/>
  <bookViews>
    <workbookView xWindow="1170" yWindow="1170" windowWidth="19215" windowHeight="787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4" i="1" l="1"/>
  <c r="G86" i="1" s="1"/>
  <c r="F84" i="1"/>
  <c r="F86" i="1" s="1"/>
  <c r="H83" i="1"/>
  <c r="H82" i="1"/>
  <c r="H81" i="1"/>
  <c r="H80" i="1"/>
  <c r="H79" i="1"/>
  <c r="H75" i="1"/>
  <c r="P61" i="1"/>
  <c r="P63" i="1" s="1"/>
  <c r="O61" i="1"/>
  <c r="O63" i="1" s="1"/>
  <c r="Q60" i="1"/>
  <c r="Q59" i="1"/>
  <c r="Q58" i="1"/>
  <c r="Q57" i="1"/>
  <c r="Q56" i="1"/>
  <c r="Q52" i="1"/>
  <c r="G61" i="1"/>
  <c r="G63" i="1" s="1"/>
  <c r="F61" i="1"/>
  <c r="F63" i="1" s="1"/>
  <c r="H60" i="1"/>
  <c r="H59" i="1"/>
  <c r="H58" i="1"/>
  <c r="H57" i="1"/>
  <c r="H56" i="1"/>
  <c r="H52" i="1"/>
  <c r="P38" i="1"/>
  <c r="P40" i="1" s="1"/>
  <c r="O38" i="1"/>
  <c r="O40" i="1" s="1"/>
  <c r="Q37" i="1"/>
  <c r="Q36" i="1"/>
  <c r="Q35" i="1"/>
  <c r="Q34" i="1"/>
  <c r="Q33" i="1"/>
  <c r="Q29" i="1"/>
  <c r="G38" i="1"/>
  <c r="G40" i="1" s="1"/>
  <c r="F38" i="1"/>
  <c r="F40" i="1" s="1"/>
  <c r="H37" i="1"/>
  <c r="H36" i="1"/>
  <c r="H35" i="1"/>
  <c r="H34" i="1"/>
  <c r="H33" i="1"/>
  <c r="H29" i="1"/>
  <c r="P15" i="1"/>
  <c r="P17" i="1" s="1"/>
  <c r="O15" i="1"/>
  <c r="O17" i="1" s="1"/>
  <c r="Q14" i="1"/>
  <c r="Q13" i="1"/>
  <c r="Q12" i="1"/>
  <c r="Q11" i="1"/>
  <c r="Q10" i="1"/>
  <c r="Q7" i="1"/>
  <c r="H84" i="1" l="1"/>
  <c r="H86" i="1" s="1"/>
  <c r="H38" i="1"/>
  <c r="H40" i="1" s="1"/>
  <c r="Q61" i="1"/>
  <c r="Q63" i="1" s="1"/>
  <c r="H61" i="1"/>
  <c r="H63" i="1" s="1"/>
  <c r="Q38" i="1"/>
  <c r="Q40" i="1" s="1"/>
  <c r="Q15" i="1"/>
  <c r="Q17" i="1" s="1"/>
  <c r="H14" i="1"/>
  <c r="H13" i="1"/>
  <c r="H12" i="1"/>
  <c r="H11" i="1"/>
  <c r="H10" i="1"/>
  <c r="G15" i="1"/>
  <c r="G17" i="1" s="1"/>
  <c r="F15" i="1"/>
  <c r="F17" i="1" s="1"/>
  <c r="H7" i="1"/>
  <c r="H15" i="1" l="1"/>
  <c r="H17" i="1" s="1"/>
</calcChain>
</file>

<file path=xl/sharedStrings.xml><?xml version="1.0" encoding="utf-8"?>
<sst xmlns="http://schemas.openxmlformats.org/spreadsheetml/2006/main" count="92" uniqueCount="20">
  <si>
    <t>Rental Revenue</t>
  </si>
  <si>
    <t>Actual</t>
  </si>
  <si>
    <t>Budget</t>
  </si>
  <si>
    <t>Variance</t>
  </si>
  <si>
    <t>Stonington Acres</t>
  </si>
  <si>
    <t>Administrative Expense</t>
  </si>
  <si>
    <t>Utilities</t>
  </si>
  <si>
    <t>Taxes &amp; Insurance</t>
  </si>
  <si>
    <t>Financial Expense</t>
  </si>
  <si>
    <t>Net Income</t>
  </si>
  <si>
    <t>Total Units</t>
  </si>
  <si>
    <t>Vacancies</t>
  </si>
  <si>
    <t>Sheldon Wyllys</t>
  </si>
  <si>
    <t>Operating &amp; Maintenance</t>
  </si>
  <si>
    <t>4-40 Vine Street</t>
  </si>
  <si>
    <t>MLK</t>
  </si>
  <si>
    <t>Martin Garden</t>
  </si>
  <si>
    <t>Rehoboth Place</t>
  </si>
  <si>
    <t>NAHA</t>
  </si>
  <si>
    <t>October Year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</si>
</sst>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42" fontId="0" fillId="0" borderId="0" xfId="0" applyNumberFormat="1"/>
    <xf numFmtId="49" fontId="1" fillId="0" borderId="0" xfId="0" applyNumberFormat="1" applyFont="1"/>
    <xf numFmtId="42" fontId="0" fillId="0" borderId="2" xfId="0" applyNumberFormat="1" applyBorder="1"/>
    <xf numFmtId="42" fontId="0" fillId="0" borderId="3" xfId="0" applyNumberForma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89"/>
  <sheetViews>
    <sheetView tabSelected="1" topLeftCell="A13" zoomScaleNormal="100" workbookViewId="0">
      <selection activeCell="E20" sqref="E20"/>
    </sheetView>
  </sheetViews>
  <sheetFormatPr defaultRowHeight="15" x14ac:dyDescent="0.25"/>
  <cols>
    <col min="1" max="1" width="11.5703125" bestFit="1" customWidth="1"/>
    <col min="6" max="8" width="15.7109375" customWidth="1"/>
    <col min="15" max="17" width="15.7109375" customWidth="1"/>
  </cols>
  <sheetData>
    <row r="3" spans="1:17" x14ac:dyDescent="0.25">
      <c r="A3" s="1"/>
      <c r="C3" s="1" t="s">
        <v>4</v>
      </c>
      <c r="F3" t="s">
        <v>19</v>
      </c>
      <c r="J3" s="1"/>
      <c r="L3" s="1" t="s">
        <v>17</v>
      </c>
    </row>
    <row r="4" spans="1:17" x14ac:dyDescent="0.25">
      <c r="A4" s="1"/>
      <c r="J4" s="1"/>
    </row>
    <row r="5" spans="1:17" x14ac:dyDescent="0.25">
      <c r="A5" s="4"/>
      <c r="J5" s="4"/>
    </row>
    <row r="6" spans="1:17" x14ac:dyDescent="0.25">
      <c r="F6" s="2" t="s">
        <v>1</v>
      </c>
      <c r="G6" s="2" t="s">
        <v>2</v>
      </c>
      <c r="H6" s="2" t="s">
        <v>3</v>
      </c>
      <c r="O6" s="2" t="s">
        <v>1</v>
      </c>
      <c r="P6" s="2" t="s">
        <v>2</v>
      </c>
      <c r="Q6" s="2" t="s">
        <v>3</v>
      </c>
    </row>
    <row r="7" spans="1:17" x14ac:dyDescent="0.25">
      <c r="C7" t="s">
        <v>0</v>
      </c>
      <c r="F7" s="5">
        <v>102580</v>
      </c>
      <c r="G7" s="5">
        <v>86828</v>
      </c>
      <c r="H7" s="5">
        <f>+F7-G7</f>
        <v>15752</v>
      </c>
      <c r="I7" s="3"/>
      <c r="L7" t="s">
        <v>0</v>
      </c>
      <c r="O7" s="5">
        <v>131056</v>
      </c>
      <c r="P7" s="5">
        <v>130352</v>
      </c>
      <c r="Q7" s="5">
        <f>+O7-P7</f>
        <v>704</v>
      </c>
    </row>
    <row r="8" spans="1:17" x14ac:dyDescent="0.25">
      <c r="F8" s="3"/>
      <c r="G8" s="3"/>
      <c r="H8" s="3"/>
      <c r="I8" s="3"/>
      <c r="O8" s="3"/>
      <c r="P8" s="3"/>
      <c r="Q8" s="3"/>
    </row>
    <row r="9" spans="1:17" x14ac:dyDescent="0.25">
      <c r="F9" s="3"/>
      <c r="G9" s="3"/>
      <c r="H9" s="3"/>
      <c r="I9" s="3"/>
      <c r="O9" s="3"/>
      <c r="P9" s="3"/>
      <c r="Q9" s="3"/>
    </row>
    <row r="10" spans="1:17" x14ac:dyDescent="0.25">
      <c r="C10" t="s">
        <v>5</v>
      </c>
      <c r="F10" s="3">
        <v>33728</v>
      </c>
      <c r="G10" s="3">
        <v>17262</v>
      </c>
      <c r="H10" s="3">
        <f>+F10-G10</f>
        <v>16466</v>
      </c>
      <c r="I10" s="3"/>
      <c r="L10" t="s">
        <v>5</v>
      </c>
      <c r="O10" s="3">
        <v>18919</v>
      </c>
      <c r="P10" s="3">
        <v>27810</v>
      </c>
      <c r="Q10" s="3">
        <f>+O10-P10</f>
        <v>-8891</v>
      </c>
    </row>
    <row r="11" spans="1:17" x14ac:dyDescent="0.25">
      <c r="C11" t="s">
        <v>6</v>
      </c>
      <c r="F11" s="3">
        <v>4922</v>
      </c>
      <c r="G11" s="3">
        <v>6100</v>
      </c>
      <c r="H11" s="3">
        <f t="shared" ref="H11:H14" si="0">+F11-G11</f>
        <v>-1178</v>
      </c>
      <c r="I11" s="3"/>
      <c r="L11" t="s">
        <v>6</v>
      </c>
      <c r="O11" s="3">
        <v>21006</v>
      </c>
      <c r="P11" s="3">
        <v>19200</v>
      </c>
      <c r="Q11" s="3">
        <f t="shared" ref="Q11:Q14" si="1">+O11-P11</f>
        <v>1806</v>
      </c>
    </row>
    <row r="12" spans="1:17" x14ac:dyDescent="0.25">
      <c r="C12" t="s">
        <v>13</v>
      </c>
      <c r="F12" s="3">
        <v>19869</v>
      </c>
      <c r="G12" s="3">
        <v>37484</v>
      </c>
      <c r="H12" s="3">
        <f t="shared" si="0"/>
        <v>-17615</v>
      </c>
      <c r="I12" s="3"/>
      <c r="L12" t="s">
        <v>13</v>
      </c>
      <c r="O12" s="3">
        <v>76211</v>
      </c>
      <c r="P12" s="3">
        <v>36896</v>
      </c>
      <c r="Q12" s="3">
        <f t="shared" si="1"/>
        <v>39315</v>
      </c>
    </row>
    <row r="13" spans="1:17" x14ac:dyDescent="0.25">
      <c r="C13" t="s">
        <v>7</v>
      </c>
      <c r="F13" s="3">
        <v>30048</v>
      </c>
      <c r="G13" s="3">
        <v>15606</v>
      </c>
      <c r="H13" s="3">
        <f t="shared" si="0"/>
        <v>14442</v>
      </c>
      <c r="I13" s="3"/>
      <c r="L13" t="s">
        <v>7</v>
      </c>
      <c r="O13" s="3">
        <v>31986</v>
      </c>
      <c r="P13" s="3">
        <v>33159</v>
      </c>
      <c r="Q13" s="3">
        <f t="shared" si="1"/>
        <v>-1173</v>
      </c>
    </row>
    <row r="14" spans="1:17" x14ac:dyDescent="0.25">
      <c r="C14" t="s">
        <v>8</v>
      </c>
      <c r="F14" s="3">
        <v>0</v>
      </c>
      <c r="G14" s="3">
        <v>1930</v>
      </c>
      <c r="H14" s="3">
        <f t="shared" si="0"/>
        <v>-1930</v>
      </c>
      <c r="I14" s="3"/>
      <c r="L14" t="s">
        <v>8</v>
      </c>
      <c r="O14" s="3">
        <v>7717</v>
      </c>
      <c r="P14" s="3">
        <v>0</v>
      </c>
      <c r="Q14" s="3">
        <f t="shared" si="1"/>
        <v>7717</v>
      </c>
    </row>
    <row r="15" spans="1:17" x14ac:dyDescent="0.25">
      <c r="F15" s="5">
        <f>SUM(F10:F14)</f>
        <v>88567</v>
      </c>
      <c r="G15" s="5">
        <f t="shared" ref="G15:H15" si="2">SUM(G10:G14)</f>
        <v>78382</v>
      </c>
      <c r="H15" s="5">
        <f t="shared" si="2"/>
        <v>10185</v>
      </c>
      <c r="I15" s="3"/>
      <c r="O15" s="5">
        <f>SUM(O10:O14)</f>
        <v>155839</v>
      </c>
      <c r="P15" s="5">
        <f t="shared" ref="P15:Q15" si="3">SUM(P10:P14)</f>
        <v>117065</v>
      </c>
      <c r="Q15" s="5">
        <f t="shared" si="3"/>
        <v>38774</v>
      </c>
    </row>
    <row r="16" spans="1:17" x14ac:dyDescent="0.25">
      <c r="F16" s="3"/>
      <c r="G16" s="3"/>
      <c r="H16" s="3"/>
      <c r="I16" s="3"/>
      <c r="O16" s="3"/>
      <c r="P16" s="3"/>
      <c r="Q16" s="3"/>
    </row>
    <row r="17" spans="1:17" ht="15.75" thickBot="1" x14ac:dyDescent="0.3">
      <c r="C17" t="s">
        <v>9</v>
      </c>
      <c r="F17" s="6">
        <f>+F7-F15</f>
        <v>14013</v>
      </c>
      <c r="G17" s="6">
        <f t="shared" ref="G17:H17" si="4">+G7-G15</f>
        <v>8446</v>
      </c>
      <c r="H17" s="6">
        <f t="shared" si="4"/>
        <v>5567</v>
      </c>
      <c r="I17" s="3"/>
      <c r="L17" t="s">
        <v>9</v>
      </c>
      <c r="O17" s="6">
        <f>+O7-O15</f>
        <v>-24783</v>
      </c>
      <c r="P17" s="6">
        <f t="shared" ref="P17:Q17" si="5">+P7-P15</f>
        <v>13287</v>
      </c>
      <c r="Q17" s="6">
        <f t="shared" si="5"/>
        <v>-38070</v>
      </c>
    </row>
    <row r="18" spans="1:17" ht="15.75" thickTop="1" x14ac:dyDescent="0.25">
      <c r="F18" s="3"/>
      <c r="G18" s="3"/>
      <c r="H18" s="3"/>
      <c r="I18" s="3"/>
      <c r="O18" s="3"/>
      <c r="P18" s="3"/>
      <c r="Q18" s="3"/>
    </row>
    <row r="19" spans="1:17" x14ac:dyDescent="0.25">
      <c r="C19" t="s">
        <v>10</v>
      </c>
      <c r="E19" s="7">
        <v>45</v>
      </c>
      <c r="F19" s="3"/>
      <c r="G19" s="3"/>
      <c r="H19" s="3"/>
      <c r="I19" s="3"/>
      <c r="L19" t="s">
        <v>10</v>
      </c>
      <c r="N19" s="7">
        <v>15</v>
      </c>
      <c r="O19" s="3"/>
      <c r="P19" s="3"/>
      <c r="Q19" s="3"/>
    </row>
    <row r="20" spans="1:17" x14ac:dyDescent="0.25">
      <c r="C20" t="s">
        <v>11</v>
      </c>
      <c r="E20" s="7">
        <v>0</v>
      </c>
      <c r="F20" s="3"/>
      <c r="G20" s="3"/>
      <c r="H20" s="3"/>
      <c r="I20" s="3"/>
      <c r="L20" t="s">
        <v>11</v>
      </c>
      <c r="N20" s="7">
        <v>0</v>
      </c>
      <c r="O20" s="3"/>
      <c r="P20" s="3"/>
      <c r="Q20" s="3"/>
    </row>
    <row r="21" spans="1:17" x14ac:dyDescent="0.25"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7" x14ac:dyDescent="0.25"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7" x14ac:dyDescent="0.25"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7" x14ac:dyDescent="0.25"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7" x14ac:dyDescent="0.25"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7" x14ac:dyDescent="0.25">
      <c r="A26" s="1"/>
      <c r="C26" s="1" t="s">
        <v>16</v>
      </c>
      <c r="I26" s="3"/>
      <c r="J26" s="1"/>
      <c r="L26" s="1" t="s">
        <v>12</v>
      </c>
    </row>
    <row r="27" spans="1:17" x14ac:dyDescent="0.25">
      <c r="A27" s="4"/>
      <c r="I27" s="3"/>
      <c r="J27" s="4"/>
    </row>
    <row r="28" spans="1:17" x14ac:dyDescent="0.25">
      <c r="F28" s="2" t="s">
        <v>1</v>
      </c>
      <c r="G28" s="2" t="s">
        <v>2</v>
      </c>
      <c r="H28" s="2" t="s">
        <v>3</v>
      </c>
      <c r="I28" s="3"/>
      <c r="O28" s="2" t="s">
        <v>1</v>
      </c>
      <c r="P28" s="2" t="s">
        <v>2</v>
      </c>
      <c r="Q28" s="2" t="s">
        <v>3</v>
      </c>
    </row>
    <row r="29" spans="1:17" x14ac:dyDescent="0.25">
      <c r="C29" t="s">
        <v>0</v>
      </c>
      <c r="F29" s="5">
        <v>71220</v>
      </c>
      <c r="G29" s="5">
        <v>76440</v>
      </c>
      <c r="H29" s="5">
        <f>+F29-G29</f>
        <v>-5220</v>
      </c>
      <c r="I29" s="3"/>
      <c r="L29" t="s">
        <v>0</v>
      </c>
      <c r="O29" s="5">
        <v>1106562</v>
      </c>
      <c r="P29" s="5">
        <v>1125663</v>
      </c>
      <c r="Q29" s="5">
        <f>+O29-P29</f>
        <v>-19101</v>
      </c>
    </row>
    <row r="30" spans="1:17" x14ac:dyDescent="0.25">
      <c r="F30" s="3"/>
      <c r="G30" s="3"/>
      <c r="H30" s="3"/>
      <c r="I30" s="3"/>
      <c r="O30" s="3"/>
      <c r="P30" s="3"/>
      <c r="Q30" s="3"/>
    </row>
    <row r="31" spans="1:17" x14ac:dyDescent="0.25">
      <c r="F31" s="3"/>
      <c r="G31" s="3"/>
      <c r="H31" s="3"/>
      <c r="I31" s="3"/>
      <c r="O31" s="3"/>
      <c r="P31" s="3"/>
      <c r="Q31" s="3"/>
    </row>
    <row r="32" spans="1:17" x14ac:dyDescent="0.25">
      <c r="F32" s="3"/>
      <c r="G32" s="3"/>
      <c r="H32" s="3"/>
      <c r="I32" s="3"/>
      <c r="O32" s="3"/>
      <c r="P32" s="3"/>
      <c r="Q32" s="3"/>
    </row>
    <row r="33" spans="3:17" x14ac:dyDescent="0.25">
      <c r="C33" t="s">
        <v>5</v>
      </c>
      <c r="F33" s="3">
        <v>9179</v>
      </c>
      <c r="G33" s="3">
        <v>17304</v>
      </c>
      <c r="H33" s="3">
        <f>+F33-G33</f>
        <v>-8125</v>
      </c>
      <c r="I33" s="3"/>
      <c r="L33" t="s">
        <v>5</v>
      </c>
      <c r="O33" s="3">
        <v>313937</v>
      </c>
      <c r="P33" s="3">
        <v>255232</v>
      </c>
      <c r="Q33" s="3">
        <f>+O33-P33</f>
        <v>58705</v>
      </c>
    </row>
    <row r="34" spans="3:17" x14ac:dyDescent="0.25">
      <c r="C34" t="s">
        <v>6</v>
      </c>
      <c r="F34" s="3">
        <v>16212</v>
      </c>
      <c r="G34" s="3">
        <v>11968</v>
      </c>
      <c r="H34" s="3">
        <f t="shared" ref="H34:H37" si="6">+F34-G34</f>
        <v>4244</v>
      </c>
      <c r="I34" s="3"/>
      <c r="L34" t="s">
        <v>6</v>
      </c>
      <c r="O34" s="3">
        <v>105786</v>
      </c>
      <c r="P34" s="3">
        <v>138600</v>
      </c>
      <c r="Q34" s="3">
        <f t="shared" ref="Q34:Q37" si="7">+O34-P34</f>
        <v>-32814</v>
      </c>
    </row>
    <row r="35" spans="3:17" x14ac:dyDescent="0.25">
      <c r="C35" t="s">
        <v>13</v>
      </c>
      <c r="F35" s="3">
        <v>37233</v>
      </c>
      <c r="G35" s="3">
        <v>21568</v>
      </c>
      <c r="H35" s="3">
        <f t="shared" si="6"/>
        <v>15665</v>
      </c>
      <c r="I35" s="3"/>
      <c r="L35" t="s">
        <v>13</v>
      </c>
      <c r="O35" s="3">
        <v>367494</v>
      </c>
      <c r="P35" s="3">
        <v>394838</v>
      </c>
      <c r="Q35" s="3">
        <f t="shared" si="7"/>
        <v>-27344</v>
      </c>
    </row>
    <row r="36" spans="3:17" x14ac:dyDescent="0.25">
      <c r="C36" t="s">
        <v>7</v>
      </c>
      <c r="F36" s="3">
        <v>26472</v>
      </c>
      <c r="G36" s="3">
        <v>24684</v>
      </c>
      <c r="H36" s="3">
        <f t="shared" si="6"/>
        <v>1788</v>
      </c>
      <c r="I36" s="3"/>
      <c r="L36" t="s">
        <v>7</v>
      </c>
      <c r="O36" s="3">
        <v>202438</v>
      </c>
      <c r="P36" s="3">
        <v>222519</v>
      </c>
      <c r="Q36" s="3">
        <f t="shared" si="7"/>
        <v>-20081</v>
      </c>
    </row>
    <row r="37" spans="3:17" x14ac:dyDescent="0.25">
      <c r="C37" t="s">
        <v>8</v>
      </c>
      <c r="F37" s="3">
        <v>0</v>
      </c>
      <c r="G37" s="3">
        <v>0</v>
      </c>
      <c r="H37" s="3">
        <f t="shared" si="6"/>
        <v>0</v>
      </c>
      <c r="I37" s="3"/>
      <c r="L37" t="s">
        <v>8</v>
      </c>
      <c r="O37" s="3">
        <v>5790</v>
      </c>
      <c r="P37" s="3">
        <v>5790</v>
      </c>
      <c r="Q37" s="3">
        <f t="shared" si="7"/>
        <v>0</v>
      </c>
    </row>
    <row r="38" spans="3:17" x14ac:dyDescent="0.25">
      <c r="F38" s="5">
        <f>SUM(F33:F37)</f>
        <v>89096</v>
      </c>
      <c r="G38" s="5">
        <f t="shared" ref="G38:H38" si="8">SUM(G33:G37)</f>
        <v>75524</v>
      </c>
      <c r="H38" s="5">
        <f t="shared" si="8"/>
        <v>13572</v>
      </c>
      <c r="I38" s="3"/>
      <c r="O38" s="5">
        <f>SUM(O33:O37)</f>
        <v>995445</v>
      </c>
      <c r="P38" s="5">
        <f t="shared" ref="P38:Q38" si="9">SUM(P33:P37)</f>
        <v>1016979</v>
      </c>
      <c r="Q38" s="5">
        <f t="shared" si="9"/>
        <v>-21534</v>
      </c>
    </row>
    <row r="39" spans="3:17" x14ac:dyDescent="0.25">
      <c r="F39" s="3"/>
      <c r="G39" s="3"/>
      <c r="H39" s="3"/>
      <c r="I39" s="3"/>
      <c r="O39" s="3"/>
      <c r="P39" s="3"/>
      <c r="Q39" s="3"/>
    </row>
    <row r="40" spans="3:17" ht="15.75" thickBot="1" x14ac:dyDescent="0.3">
      <c r="C40" t="s">
        <v>9</v>
      </c>
      <c r="F40" s="6">
        <f>+F29-F38</f>
        <v>-17876</v>
      </c>
      <c r="G40" s="6">
        <f t="shared" ref="G40:H40" si="10">+G29-G38</f>
        <v>916</v>
      </c>
      <c r="H40" s="6">
        <f t="shared" si="10"/>
        <v>-18792</v>
      </c>
      <c r="I40" s="3"/>
      <c r="L40" t="s">
        <v>9</v>
      </c>
      <c r="O40" s="6">
        <f>+O29-O38</f>
        <v>111117</v>
      </c>
      <c r="P40" s="6">
        <f t="shared" ref="P40:Q40" si="11">+P29-P38</f>
        <v>108684</v>
      </c>
      <c r="Q40" s="6">
        <f t="shared" si="11"/>
        <v>2433</v>
      </c>
    </row>
    <row r="41" spans="3:17" ht="15.75" thickTop="1" x14ac:dyDescent="0.25">
      <c r="F41" s="3"/>
      <c r="G41" s="3"/>
      <c r="H41" s="3"/>
      <c r="I41" s="3"/>
      <c r="O41" s="3"/>
      <c r="P41" s="3"/>
      <c r="Q41" s="3"/>
    </row>
    <row r="42" spans="3:17" x14ac:dyDescent="0.25">
      <c r="C42" t="s">
        <v>10</v>
      </c>
      <c r="E42" s="7">
        <v>10</v>
      </c>
      <c r="F42" s="3"/>
      <c r="G42" s="3"/>
      <c r="H42" s="3"/>
      <c r="I42" s="3"/>
      <c r="L42" t="s">
        <v>10</v>
      </c>
      <c r="N42" s="7">
        <v>107</v>
      </c>
      <c r="O42" s="3"/>
      <c r="P42" s="3"/>
      <c r="Q42" s="3"/>
    </row>
    <row r="43" spans="3:17" x14ac:dyDescent="0.25">
      <c r="C43" t="s">
        <v>11</v>
      </c>
      <c r="E43" s="7">
        <v>0</v>
      </c>
      <c r="F43" s="3"/>
      <c r="G43" s="3"/>
      <c r="H43" s="3"/>
      <c r="I43" s="3"/>
      <c r="L43" t="s">
        <v>11</v>
      </c>
      <c r="N43" s="7">
        <v>0</v>
      </c>
      <c r="O43" s="3"/>
      <c r="P43" s="3"/>
      <c r="Q43" s="3"/>
    </row>
    <row r="44" spans="3:17" x14ac:dyDescent="0.25">
      <c r="F44" s="3"/>
      <c r="G44" s="3"/>
      <c r="H44" s="3"/>
      <c r="I44" s="3"/>
      <c r="O44" s="3"/>
      <c r="P44" s="3"/>
      <c r="Q44" s="3"/>
    </row>
    <row r="49" spans="3:17" x14ac:dyDescent="0.25">
      <c r="C49" s="1" t="s">
        <v>14</v>
      </c>
      <c r="L49" s="1" t="s">
        <v>15</v>
      </c>
    </row>
    <row r="51" spans="3:17" x14ac:dyDescent="0.25">
      <c r="F51" s="2" t="s">
        <v>1</v>
      </c>
      <c r="G51" s="2" t="s">
        <v>2</v>
      </c>
      <c r="H51" s="2" t="s">
        <v>3</v>
      </c>
      <c r="O51" s="2" t="s">
        <v>1</v>
      </c>
      <c r="P51" s="2" t="s">
        <v>2</v>
      </c>
      <c r="Q51" s="2" t="s">
        <v>3</v>
      </c>
    </row>
    <row r="52" spans="3:17" x14ac:dyDescent="0.25">
      <c r="C52" t="s">
        <v>0</v>
      </c>
      <c r="F52" s="5">
        <v>809657</v>
      </c>
      <c r="G52" s="5">
        <v>799884</v>
      </c>
      <c r="H52" s="5">
        <f>+F52-G52</f>
        <v>9773</v>
      </c>
      <c r="L52" t="s">
        <v>0</v>
      </c>
      <c r="O52" s="5">
        <v>720928</v>
      </c>
      <c r="P52" s="5">
        <v>742482</v>
      </c>
      <c r="Q52" s="5">
        <f>+O52-P52</f>
        <v>-21554</v>
      </c>
    </row>
    <row r="53" spans="3:17" x14ac:dyDescent="0.25">
      <c r="F53" s="3"/>
      <c r="G53" s="3"/>
      <c r="H53" s="3"/>
      <c r="O53" s="3"/>
      <c r="P53" s="3"/>
      <c r="Q53" s="3"/>
    </row>
    <row r="54" spans="3:17" x14ac:dyDescent="0.25">
      <c r="F54" s="3"/>
      <c r="G54" s="3"/>
      <c r="H54" s="3"/>
      <c r="O54" s="3"/>
      <c r="P54" s="3"/>
      <c r="Q54" s="3"/>
    </row>
    <row r="55" spans="3:17" x14ac:dyDescent="0.25">
      <c r="F55" s="3"/>
      <c r="G55" s="3"/>
      <c r="H55" s="3"/>
      <c r="O55" s="3"/>
      <c r="P55" s="3"/>
      <c r="Q55" s="3"/>
    </row>
    <row r="56" spans="3:17" x14ac:dyDescent="0.25">
      <c r="C56" t="s">
        <v>5</v>
      </c>
      <c r="F56" s="3">
        <v>185684</v>
      </c>
      <c r="G56" s="3">
        <v>196577</v>
      </c>
      <c r="H56" s="3">
        <f>+F56-G56</f>
        <v>-10893</v>
      </c>
      <c r="L56" t="s">
        <v>5</v>
      </c>
      <c r="O56" s="3">
        <v>181222</v>
      </c>
      <c r="P56" s="3">
        <v>162668</v>
      </c>
      <c r="Q56" s="3">
        <f>+O56-P56</f>
        <v>18554</v>
      </c>
    </row>
    <row r="57" spans="3:17" x14ac:dyDescent="0.25">
      <c r="C57" t="s">
        <v>6</v>
      </c>
      <c r="F57" s="3">
        <v>123092</v>
      </c>
      <c r="G57" s="3">
        <v>153000</v>
      </c>
      <c r="H57" s="3">
        <f t="shared" ref="H57:H60" si="12">+F57-G57</f>
        <v>-29908</v>
      </c>
      <c r="L57" t="s">
        <v>6</v>
      </c>
      <c r="O57" s="3">
        <v>72693</v>
      </c>
      <c r="P57" s="3">
        <v>87600</v>
      </c>
      <c r="Q57" s="3">
        <f t="shared" ref="Q57:Q60" si="13">+O57-P57</f>
        <v>-14907</v>
      </c>
    </row>
    <row r="58" spans="3:17" x14ac:dyDescent="0.25">
      <c r="C58" t="s">
        <v>13</v>
      </c>
      <c r="F58" s="3">
        <v>258069</v>
      </c>
      <c r="G58" s="3">
        <v>258760</v>
      </c>
      <c r="H58" s="3">
        <f t="shared" si="12"/>
        <v>-691</v>
      </c>
      <c r="L58" t="s">
        <v>13</v>
      </c>
      <c r="O58" s="3">
        <v>211088</v>
      </c>
      <c r="P58" s="3">
        <v>268520</v>
      </c>
      <c r="Q58" s="3">
        <f t="shared" si="13"/>
        <v>-57432</v>
      </c>
    </row>
    <row r="59" spans="3:17" x14ac:dyDescent="0.25">
      <c r="C59" t="s">
        <v>7</v>
      </c>
      <c r="F59" s="3">
        <v>139650</v>
      </c>
      <c r="G59" s="3">
        <v>131089</v>
      </c>
      <c r="H59" s="3">
        <f t="shared" si="12"/>
        <v>8561</v>
      </c>
      <c r="L59" t="s">
        <v>7</v>
      </c>
      <c r="O59" s="3">
        <v>111271</v>
      </c>
      <c r="P59" s="3">
        <v>116117</v>
      </c>
      <c r="Q59" s="3">
        <f t="shared" si="13"/>
        <v>-4846</v>
      </c>
    </row>
    <row r="60" spans="3:17" x14ac:dyDescent="0.25">
      <c r="C60" t="s">
        <v>8</v>
      </c>
      <c r="F60" s="3">
        <v>30</v>
      </c>
      <c r="G60" s="3">
        <v>0</v>
      </c>
      <c r="H60" s="3">
        <f t="shared" si="12"/>
        <v>30</v>
      </c>
      <c r="L60" t="s">
        <v>8</v>
      </c>
      <c r="O60" s="3">
        <v>55038</v>
      </c>
      <c r="P60" s="3">
        <v>100274</v>
      </c>
      <c r="Q60" s="3">
        <f t="shared" si="13"/>
        <v>-45236</v>
      </c>
    </row>
    <row r="61" spans="3:17" x14ac:dyDescent="0.25">
      <c r="F61" s="5">
        <f>SUM(F56:F60)</f>
        <v>706525</v>
      </c>
      <c r="G61" s="5">
        <f t="shared" ref="G61:H61" si="14">SUM(G56:G60)</f>
        <v>739426</v>
      </c>
      <c r="H61" s="5">
        <f t="shared" si="14"/>
        <v>-32901</v>
      </c>
      <c r="O61" s="5">
        <f>SUM(O56:O60)</f>
        <v>631312</v>
      </c>
      <c r="P61" s="5">
        <f t="shared" ref="P61:Q61" si="15">SUM(P56:P60)</f>
        <v>735179</v>
      </c>
      <c r="Q61" s="5">
        <f t="shared" si="15"/>
        <v>-103867</v>
      </c>
    </row>
    <row r="62" spans="3:17" x14ac:dyDescent="0.25">
      <c r="F62" s="3"/>
      <c r="G62" s="3"/>
      <c r="H62" s="3"/>
      <c r="O62" s="3"/>
      <c r="P62" s="3"/>
      <c r="Q62" s="3"/>
    </row>
    <row r="63" spans="3:17" ht="15.75" thickBot="1" x14ac:dyDescent="0.3">
      <c r="C63" t="s">
        <v>9</v>
      </c>
      <c r="F63" s="6">
        <f>+F52-F61</f>
        <v>103132</v>
      </c>
      <c r="G63" s="6">
        <f t="shared" ref="G63:H63" si="16">+G52-G61</f>
        <v>60458</v>
      </c>
      <c r="H63" s="6">
        <f t="shared" si="16"/>
        <v>42674</v>
      </c>
      <c r="L63" t="s">
        <v>9</v>
      </c>
      <c r="O63" s="6">
        <f>+O52-O61</f>
        <v>89616</v>
      </c>
      <c r="P63" s="6">
        <f t="shared" ref="P63:Q63" si="17">+P52-P61</f>
        <v>7303</v>
      </c>
      <c r="Q63" s="6">
        <f t="shared" si="17"/>
        <v>82313</v>
      </c>
    </row>
    <row r="64" spans="3:17" ht="15.75" thickTop="1" x14ac:dyDescent="0.25">
      <c r="F64" s="3"/>
      <c r="G64" s="3"/>
      <c r="H64" s="3"/>
      <c r="O64" s="3"/>
      <c r="P64" s="3"/>
      <c r="Q64" s="3"/>
    </row>
    <row r="65" spans="3:17" x14ac:dyDescent="0.25">
      <c r="C65" t="s">
        <v>10</v>
      </c>
      <c r="E65" s="7">
        <v>74</v>
      </c>
      <c r="F65" s="3"/>
      <c r="G65" s="3"/>
      <c r="H65" s="3"/>
      <c r="L65" t="s">
        <v>10</v>
      </c>
      <c r="N65" s="7">
        <v>64</v>
      </c>
      <c r="O65" s="3"/>
      <c r="P65" s="3"/>
      <c r="Q65" s="3"/>
    </row>
    <row r="66" spans="3:17" x14ac:dyDescent="0.25">
      <c r="C66" t="s">
        <v>11</v>
      </c>
      <c r="E66" s="7">
        <v>0</v>
      </c>
      <c r="F66" s="3"/>
      <c r="G66" s="3"/>
      <c r="H66" s="3"/>
      <c r="L66" t="s">
        <v>11</v>
      </c>
      <c r="N66" s="7">
        <v>0</v>
      </c>
      <c r="O66" s="3"/>
      <c r="P66" s="3"/>
      <c r="Q66" s="3"/>
    </row>
    <row r="72" spans="3:17" x14ac:dyDescent="0.25">
      <c r="C72" s="1" t="s">
        <v>18</v>
      </c>
    </row>
    <row r="74" spans="3:17" x14ac:dyDescent="0.25">
      <c r="F74" s="2" t="s">
        <v>1</v>
      </c>
      <c r="G74" s="2" t="s">
        <v>2</v>
      </c>
      <c r="H74" s="2" t="s">
        <v>3</v>
      </c>
    </row>
    <row r="75" spans="3:17" x14ac:dyDescent="0.25">
      <c r="C75" t="s">
        <v>0</v>
      </c>
      <c r="F75" s="5">
        <v>668210</v>
      </c>
      <c r="G75" s="5">
        <v>693060</v>
      </c>
      <c r="H75" s="5">
        <f>+F75-G75</f>
        <v>-24850</v>
      </c>
    </row>
    <row r="76" spans="3:17" x14ac:dyDescent="0.25">
      <c r="F76" s="3"/>
      <c r="G76" s="3"/>
      <c r="H76" s="3"/>
    </row>
    <row r="77" spans="3:17" x14ac:dyDescent="0.25">
      <c r="F77" s="3"/>
      <c r="G77" s="3"/>
      <c r="H77" s="3"/>
    </row>
    <row r="78" spans="3:17" x14ac:dyDescent="0.25">
      <c r="F78" s="3"/>
      <c r="G78" s="3"/>
      <c r="H78" s="3"/>
    </row>
    <row r="79" spans="3:17" x14ac:dyDescent="0.25">
      <c r="C79" t="s">
        <v>5</v>
      </c>
      <c r="F79" s="3">
        <v>160096</v>
      </c>
      <c r="G79" s="3">
        <v>147518</v>
      </c>
      <c r="H79" s="3">
        <f>+F79-G79</f>
        <v>12578</v>
      </c>
    </row>
    <row r="80" spans="3:17" x14ac:dyDescent="0.25">
      <c r="C80" t="s">
        <v>6</v>
      </c>
      <c r="F80" s="3">
        <v>105366</v>
      </c>
      <c r="G80" s="3">
        <v>140800</v>
      </c>
      <c r="H80" s="3">
        <f t="shared" ref="H80:H83" si="18">+F80-G80</f>
        <v>-35434</v>
      </c>
    </row>
    <row r="81" spans="3:8" x14ac:dyDescent="0.25">
      <c r="C81" t="s">
        <v>13</v>
      </c>
      <c r="F81" s="3">
        <v>213991</v>
      </c>
      <c r="G81" s="3">
        <v>154594</v>
      </c>
      <c r="H81" s="3">
        <f t="shared" si="18"/>
        <v>59397</v>
      </c>
    </row>
    <row r="82" spans="3:8" x14ac:dyDescent="0.25">
      <c r="C82" t="s">
        <v>7</v>
      </c>
      <c r="F82" s="3">
        <v>176794</v>
      </c>
      <c r="G82" s="3">
        <v>180000</v>
      </c>
      <c r="H82" s="3">
        <f t="shared" si="18"/>
        <v>-3206</v>
      </c>
    </row>
    <row r="83" spans="3:8" x14ac:dyDescent="0.25">
      <c r="C83" t="s">
        <v>8</v>
      </c>
      <c r="F83" s="3">
        <v>25346</v>
      </c>
      <c r="G83" s="3">
        <v>25191</v>
      </c>
      <c r="H83" s="3">
        <f t="shared" si="18"/>
        <v>155</v>
      </c>
    </row>
    <row r="84" spans="3:8" x14ac:dyDescent="0.25">
      <c r="F84" s="5">
        <f>SUM(F79:F83)</f>
        <v>681593</v>
      </c>
      <c r="G84" s="5">
        <f t="shared" ref="G84:H84" si="19">SUM(G79:G83)</f>
        <v>648103</v>
      </c>
      <c r="H84" s="5">
        <f t="shared" si="19"/>
        <v>33490</v>
      </c>
    </row>
    <row r="85" spans="3:8" x14ac:dyDescent="0.25">
      <c r="F85" s="3"/>
      <c r="G85" s="3"/>
      <c r="H85" s="3"/>
    </row>
    <row r="86" spans="3:8" ht="15.75" thickBot="1" x14ac:dyDescent="0.3">
      <c r="C86" t="s">
        <v>9</v>
      </c>
      <c r="F86" s="6">
        <f>+F75-F84</f>
        <v>-13383</v>
      </c>
      <c r="G86" s="6">
        <f t="shared" ref="G86:H86" si="20">+G75-G84</f>
        <v>44957</v>
      </c>
      <c r="H86" s="6">
        <f t="shared" si="20"/>
        <v>-58340</v>
      </c>
    </row>
    <row r="87" spans="3:8" ht="15.75" thickTop="1" x14ac:dyDescent="0.25">
      <c r="F87" s="3"/>
      <c r="G87" s="3"/>
      <c r="H87" s="3"/>
    </row>
    <row r="88" spans="3:8" x14ac:dyDescent="0.25">
      <c r="C88" t="s">
        <v>10</v>
      </c>
      <c r="E88" s="7">
        <v>68</v>
      </c>
      <c r="F88" s="3"/>
      <c r="G88" s="3"/>
      <c r="H88" s="3"/>
    </row>
    <row r="89" spans="3:8" x14ac:dyDescent="0.25">
      <c r="C89" t="s">
        <v>11</v>
      </c>
      <c r="E89" s="7">
        <v>0</v>
      </c>
      <c r="F89" s="3"/>
      <c r="G89" s="3"/>
      <c r="H89" s="3"/>
    </row>
  </sheetData>
  <pageMargins left="0.7" right="0.7" top="0.75" bottom="0.75" header="0.3" footer="0.3"/>
  <pageSetup scale="61" orientation="landscape" verticalDpi="0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</dc:creator>
  <cp:lastModifiedBy>Emily Wolfe</cp:lastModifiedBy>
  <cp:lastPrinted>2020-11-15T13:39:59Z</cp:lastPrinted>
  <dcterms:created xsi:type="dcterms:W3CDTF">2020-11-13T20:08:15Z</dcterms:created>
  <dcterms:modified xsi:type="dcterms:W3CDTF">2021-01-25T13:20:57Z</dcterms:modified>
</cp:coreProperties>
</file>